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L:\FLopriore\OAS\FW25\"/>
    </mc:Choice>
  </mc:AlternateContent>
  <xr:revisionPtr revIDLastSave="0" documentId="8_{3093E6C4-FED7-4938-9582-C335DB206F2B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fall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0" i="1" l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U68" i="1" s="1"/>
  <c r="T67" i="1"/>
  <c r="U67" i="1" s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8" i="1"/>
  <c r="U58" i="1" s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T42" i="1"/>
  <c r="U42" i="1" s="1"/>
  <c r="T41" i="1"/>
  <c r="U41" i="1" s="1"/>
  <c r="T40" i="1"/>
  <c r="U40" i="1" s="1"/>
  <c r="T39" i="1"/>
  <c r="U39" i="1" s="1"/>
  <c r="T38" i="1"/>
  <c r="U38" i="1" s="1"/>
  <c r="U37" i="1"/>
  <c r="T37" i="1"/>
  <c r="T36" i="1"/>
  <c r="U36" i="1" s="1"/>
  <c r="T35" i="1"/>
  <c r="U35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T76" i="1" l="1"/>
  <c r="U14" i="1"/>
  <c r="U76" i="1" s="1"/>
  <c r="T79" i="1" l="1"/>
  <c r="T81" i="1" s="1"/>
  <c r="T77" i="1"/>
</calcChain>
</file>

<file path=xl/sharedStrings.xml><?xml version="1.0" encoding="utf-8"?>
<sst xmlns="http://schemas.openxmlformats.org/spreadsheetml/2006/main" count="373" uniqueCount="208">
  <si>
    <t>Account Name:</t>
  </si>
  <si>
    <t>A</t>
  </si>
  <si>
    <t>One Size</t>
  </si>
  <si>
    <t>Payment Term:</t>
  </si>
  <si>
    <t>Billing Address:</t>
  </si>
  <si>
    <t>B</t>
  </si>
  <si>
    <t>XS</t>
  </si>
  <si>
    <t xml:space="preserve"> S</t>
  </si>
  <si>
    <t xml:space="preserve"> M</t>
  </si>
  <si>
    <t xml:space="preserve"> L</t>
  </si>
  <si>
    <t xml:space="preserve"> XL</t>
  </si>
  <si>
    <t xml:space="preserve"> XXL</t>
  </si>
  <si>
    <t>Shipping  Term:</t>
  </si>
  <si>
    <t>C</t>
  </si>
  <si>
    <t>S/M</t>
  </si>
  <si>
    <t xml:space="preserve"> L/XL</t>
  </si>
  <si>
    <t xml:space="preserve"> XXL/XXXL</t>
  </si>
  <si>
    <t>Vat Nr. / Tax ID:</t>
  </si>
  <si>
    <t>D</t>
  </si>
  <si>
    <t>57cm</t>
  </si>
  <si>
    <t xml:space="preserve"> 59cm</t>
  </si>
  <si>
    <t>Buyer Name:</t>
  </si>
  <si>
    <t>E</t>
  </si>
  <si>
    <t>54cm</t>
  </si>
  <si>
    <t>Buyer Email:</t>
  </si>
  <si>
    <t>F</t>
  </si>
  <si>
    <t>Buyer Tel:</t>
  </si>
  <si>
    <t>Delivery Address:</t>
  </si>
  <si>
    <t>G</t>
  </si>
  <si>
    <t>86-92/1-2Y</t>
  </si>
  <si>
    <t xml:space="preserve"> 98-104/2-4Y</t>
  </si>
  <si>
    <t xml:space="preserve"> 110-116/4-5Y</t>
  </si>
  <si>
    <t xml:space="preserve"> 122-128/6-8Y</t>
  </si>
  <si>
    <t xml:space="preserve"> 134-140/8-10Y</t>
  </si>
  <si>
    <t xml:space="preserve"> 146-152/10-12Y</t>
  </si>
  <si>
    <t>SKU</t>
  </si>
  <si>
    <t>Variant SKU</t>
  </si>
  <si>
    <t>Product Name</t>
  </si>
  <si>
    <t>Variant</t>
  </si>
  <si>
    <t>SC</t>
  </si>
  <si>
    <t>X</t>
  </si>
  <si>
    <t>Unit Price</t>
  </si>
  <si>
    <t>RRP</t>
  </si>
  <si>
    <t>Q</t>
  </si>
  <si>
    <t>Row Total</t>
  </si>
  <si>
    <t>202003-4251</t>
  </si>
  <si>
    <t>202003-425129</t>
  </si>
  <si>
    <t>Ander Pants</t>
  </si>
  <si>
    <t>Dk-Blue</t>
  </si>
  <si>
    <t>202003-8502</t>
  </si>
  <si>
    <t>202003-850229</t>
  </si>
  <si>
    <t>202003-425154</t>
  </si>
  <si>
    <t>Green</t>
  </si>
  <si>
    <t>702001-1002</t>
  </si>
  <si>
    <t>702001-100224</t>
  </si>
  <si>
    <t>Atoll Bucket Hat</t>
  </si>
  <si>
    <t>Blue</t>
  </si>
  <si>
    <t>702001-1001</t>
  </si>
  <si>
    <t>702001-100139</t>
  </si>
  <si>
    <t>Dk-Brown</t>
  </si>
  <si>
    <t>202002-2002</t>
  </si>
  <si>
    <t>202002-200259</t>
  </si>
  <si>
    <t>Ayora Pants</t>
  </si>
  <si>
    <t>Dk-Green</t>
  </si>
  <si>
    <t>202002-3251</t>
  </si>
  <si>
    <t>202002-325119</t>
  </si>
  <si>
    <t>Grey</t>
  </si>
  <si>
    <t>7007-04</t>
  </si>
  <si>
    <t>Azur Velour Long Sleeve</t>
  </si>
  <si>
    <t>5012-04</t>
  </si>
  <si>
    <t>Azur Velour Pants</t>
  </si>
  <si>
    <t>8302-01</t>
  </si>
  <si>
    <t>Botanico Striped Velour Robe</t>
  </si>
  <si>
    <t>102001-4503</t>
  </si>
  <si>
    <t>102001-450303</t>
  </si>
  <si>
    <t>Brillo Shirt</t>
  </si>
  <si>
    <t>Beige</t>
  </si>
  <si>
    <t>102001-4502</t>
  </si>
  <si>
    <t>102001-450224</t>
  </si>
  <si>
    <t>102001-4504</t>
  </si>
  <si>
    <t>102001-450439</t>
  </si>
  <si>
    <t>102001-7251</t>
  </si>
  <si>
    <t>102001-725159</t>
  </si>
  <si>
    <t>102001-725169</t>
  </si>
  <si>
    <t>Dk-Red</t>
  </si>
  <si>
    <t>102001-4501</t>
  </si>
  <si>
    <t>102001-450154</t>
  </si>
  <si>
    <t>102002-8503</t>
  </si>
  <si>
    <t>102002-850303</t>
  </si>
  <si>
    <t>Clint Shirt</t>
  </si>
  <si>
    <t>102002-8251</t>
  </si>
  <si>
    <t>102002-825109</t>
  </si>
  <si>
    <t>Black</t>
  </si>
  <si>
    <t>102002-825124</t>
  </si>
  <si>
    <t>102002-8502</t>
  </si>
  <si>
    <t>102002-850229</t>
  </si>
  <si>
    <t>102002-8501</t>
  </si>
  <si>
    <t>102002-850139</t>
  </si>
  <si>
    <t>701001-2006</t>
  </si>
  <si>
    <t>701001-200654</t>
  </si>
  <si>
    <t>Corto Robe</t>
  </si>
  <si>
    <t>701001-2004</t>
  </si>
  <si>
    <t>701001-200454</t>
  </si>
  <si>
    <t>301002-2002</t>
  </si>
  <si>
    <t>301002-200259</t>
  </si>
  <si>
    <t>Dandy Jacket</t>
  </si>
  <si>
    <t>907001-1001</t>
  </si>
  <si>
    <t>907001-100124</t>
  </si>
  <si>
    <t>Dune Bucket Hat</t>
  </si>
  <si>
    <t>8001-22</t>
  </si>
  <si>
    <t>Eldovado Towel</t>
  </si>
  <si>
    <t>8102-05</t>
  </si>
  <si>
    <t>Forest Waver Long Robe</t>
  </si>
  <si>
    <t>8001-21</t>
  </si>
  <si>
    <t>Forest Waver Towel</t>
  </si>
  <si>
    <t>202001-1002</t>
  </si>
  <si>
    <t>202001-100203</t>
  </si>
  <si>
    <t>Formentera Pants</t>
  </si>
  <si>
    <t>202001-1001</t>
  </si>
  <si>
    <t>202001-100139</t>
  </si>
  <si>
    <t>202005-8503</t>
  </si>
  <si>
    <t>202005-850303</t>
  </si>
  <si>
    <t>Gonza Pants</t>
  </si>
  <si>
    <t>202005-8504</t>
  </si>
  <si>
    <t>202005-850439</t>
  </si>
  <si>
    <t>102004-8252</t>
  </si>
  <si>
    <t>102004-825203</t>
  </si>
  <si>
    <t>Harry Shirt</t>
  </si>
  <si>
    <t>7019-02</t>
  </si>
  <si>
    <t>Havana Viscose Long Sleeve</t>
  </si>
  <si>
    <t>901003-3001</t>
  </si>
  <si>
    <t>901003-300109</t>
  </si>
  <si>
    <t>Ivo T-Shirt</t>
  </si>
  <si>
    <t>901003-3002</t>
  </si>
  <si>
    <t>901003-300202</t>
  </si>
  <si>
    <t>Ecru</t>
  </si>
  <si>
    <t>8001-20</t>
  </si>
  <si>
    <t>Kalahara Towel</t>
  </si>
  <si>
    <t>903001-1001</t>
  </si>
  <si>
    <t>903001-100124</t>
  </si>
  <si>
    <t>Leon Jacket</t>
  </si>
  <si>
    <t>701002-2005</t>
  </si>
  <si>
    <t>701002-200503</t>
  </si>
  <si>
    <t>Longo Robe</t>
  </si>
  <si>
    <t>701002-2003</t>
  </si>
  <si>
    <t>701002-200329</t>
  </si>
  <si>
    <t>201005-3252</t>
  </si>
  <si>
    <t>201005-325229</t>
  </si>
  <si>
    <t>Nico Shorts</t>
  </si>
  <si>
    <t>105001-9251</t>
  </si>
  <si>
    <t>105001-925139</t>
  </si>
  <si>
    <t>Pau Vest</t>
  </si>
  <si>
    <t>105001-3253</t>
  </si>
  <si>
    <t>105001-325391</t>
  </si>
  <si>
    <t>Pink</t>
  </si>
  <si>
    <t>104001-9252</t>
  </si>
  <si>
    <t>104001-925229</t>
  </si>
  <si>
    <t>Pino Crewneck</t>
  </si>
  <si>
    <t>104001-9251</t>
  </si>
  <si>
    <t>104001-925139</t>
  </si>
  <si>
    <t>104001-3253</t>
  </si>
  <si>
    <t>104001-325391</t>
  </si>
  <si>
    <t>801001-2007</t>
  </si>
  <si>
    <t>801001-200703</t>
  </si>
  <si>
    <t>Rayo Towel</t>
  </si>
  <si>
    <t>801001-2001</t>
  </si>
  <si>
    <t>801001-200129</t>
  </si>
  <si>
    <t>902001-1001</t>
  </si>
  <si>
    <t>902001-100124</t>
  </si>
  <si>
    <t>Rui Pants</t>
  </si>
  <si>
    <t>8202-02</t>
  </si>
  <si>
    <t>Santiago Striped Velour Long Robe</t>
  </si>
  <si>
    <t>102003-4251</t>
  </si>
  <si>
    <t>102003-425129</t>
  </si>
  <si>
    <t>Savvy Shirt</t>
  </si>
  <si>
    <t>102003-425154</t>
  </si>
  <si>
    <t>301001-1002</t>
  </si>
  <si>
    <t>301001-100203</t>
  </si>
  <si>
    <t>Sierra Jacket</t>
  </si>
  <si>
    <t>301001-1001</t>
  </si>
  <si>
    <t>301001-100139</t>
  </si>
  <si>
    <t>102005-3252</t>
  </si>
  <si>
    <t>102005-325229</t>
  </si>
  <si>
    <t>Smokey Polo Shirt</t>
  </si>
  <si>
    <t>102005-3251</t>
  </si>
  <si>
    <t>102005-325119</t>
  </si>
  <si>
    <t>202004-8252</t>
  </si>
  <si>
    <t>202004-825203</t>
  </si>
  <si>
    <t>Timu Pants</t>
  </si>
  <si>
    <t>202004-8251</t>
  </si>
  <si>
    <t>202004-825124</t>
  </si>
  <si>
    <t>202004-7251</t>
  </si>
  <si>
    <t>202004-725169</t>
  </si>
  <si>
    <t>5018-01</t>
  </si>
  <si>
    <t>Turtle Ayora Waffle Pants</t>
  </si>
  <si>
    <t>7018-01</t>
  </si>
  <si>
    <t>Turtle Waffle Cuba Long Sleeve</t>
  </si>
  <si>
    <t>Subtotal:</t>
  </si>
  <si>
    <t>Discount:</t>
  </si>
  <si>
    <t>(Incl Discount:)</t>
  </si>
  <si>
    <t>Shipping and handling:</t>
  </si>
  <si>
    <t>Total ex. VAT/Tax</t>
  </si>
  <si>
    <t>VAT/Tax:</t>
  </si>
  <si>
    <t>Grand Total:</t>
  </si>
  <si>
    <t>Prepaid:</t>
  </si>
  <si>
    <t>Red</t>
  </si>
  <si>
    <t>Brown</t>
  </si>
  <si>
    <t>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</si>
</sst>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.00&quot; EUR &quot;"/>
  </numFmts>
  <fonts count="4" x14ac:knownFonts="1">
    <font>
      <sz val="11"/>
      <color rgb="FF000000"/>
      <name val="Calibri"/>
    </font>
    <font>
      <b/>
      <sz val="6"/>
      <color rgb="FF000000"/>
      <name val="Calibri"/>
      <family val="2"/>
    </font>
    <font>
      <sz val="6"/>
      <color rgb="FF000000"/>
      <name val="Calibri"/>
      <family val="2"/>
    </font>
    <font>
      <b/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right" vertical="center"/>
    </xf>
    <xf numFmtId="1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right" vertical="center"/>
    </xf>
    <xf numFmtId="9" fontId="2" fillId="0" borderId="0" xfId="0" applyNumberFormat="1" applyFont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164" fontId="2" fillId="0" borderId="12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left" vertical="center"/>
    </xf>
    <xf numFmtId="164" fontId="3" fillId="3" borderId="7" xfId="0" applyNumberFormat="1" applyFont="1" applyFill="1" applyBorder="1" applyAlignment="1">
      <alignment horizontal="left" vertical="center"/>
    </xf>
    <xf numFmtId="164" fontId="3" fillId="3" borderId="9" xfId="0" applyNumberFormat="1" applyFont="1" applyFill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2"/>
  <sheetViews>
    <sheetView tabSelected="1" zoomScale="130" zoomScaleNormal="130" workbookViewId="0">
      <selection activeCell="D69" sqref="D69"/>
    </sheetView>
  </sheetViews>
  <sheetFormatPr defaultColWidth="8.85546875" defaultRowHeight="15" x14ac:dyDescent="0.25"/>
  <cols>
    <col min="1" max="1" width="9.85546875" customWidth="1"/>
    <col min="2" max="2" width="11.140625" customWidth="1"/>
    <col min="3" max="3" width="19.7109375" customWidth="1"/>
    <col min="4" max="4" width="12" customWidth="1"/>
    <col min="5" max="17" width="4.28515625" customWidth="1"/>
    <col min="18" max="18" width="7.28515625" customWidth="1"/>
    <col min="19" max="19" width="10.85546875" bestFit="1" customWidth="1"/>
    <col min="20" max="21" width="10.140625" customWidth="1"/>
    <col min="22" max="22" width="9.28515625" customWidth="1"/>
    <col min="23" max="23" width="13.85546875" customWidth="1"/>
  </cols>
  <sheetData>
    <row r="1" spans="1:21" x14ac:dyDescent="0.25">
      <c r="A1" s="1" t="s">
        <v>0</v>
      </c>
      <c r="B1" s="48"/>
      <c r="C1" s="48"/>
      <c r="D1" s="48"/>
      <c r="E1" s="2" t="s">
        <v>1</v>
      </c>
      <c r="F1" s="2" t="s">
        <v>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9" t="s">
        <v>3</v>
      </c>
      <c r="T1" s="50"/>
      <c r="U1" s="51"/>
    </row>
    <row r="2" spans="1:21" x14ac:dyDescent="0.25">
      <c r="A2" s="4" t="s">
        <v>4</v>
      </c>
      <c r="B2" s="42"/>
      <c r="C2" s="42"/>
      <c r="D2" s="42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/>
      <c r="M2" s="2"/>
      <c r="N2" s="2"/>
      <c r="O2" s="2"/>
      <c r="P2" s="2"/>
      <c r="Q2" s="2"/>
      <c r="R2" s="2"/>
      <c r="S2" s="46" t="s">
        <v>12</v>
      </c>
      <c r="T2" s="47"/>
      <c r="U2" s="43"/>
    </row>
    <row r="3" spans="1:21" x14ac:dyDescent="0.25">
      <c r="A3" s="41"/>
      <c r="B3" s="42"/>
      <c r="C3" s="42"/>
      <c r="D3" s="42"/>
      <c r="E3" s="2" t="s">
        <v>13</v>
      </c>
      <c r="F3" s="2" t="s">
        <v>14</v>
      </c>
      <c r="G3" s="2" t="s">
        <v>15</v>
      </c>
      <c r="H3" s="2" t="s">
        <v>16</v>
      </c>
      <c r="I3" s="2"/>
      <c r="J3" s="2"/>
      <c r="K3" s="2"/>
      <c r="L3" s="2"/>
      <c r="M3" s="2"/>
      <c r="N3" s="2"/>
      <c r="O3" s="2"/>
      <c r="P3" s="2"/>
      <c r="Q3" s="2"/>
      <c r="R3" s="2"/>
      <c r="S3" s="46" t="s">
        <v>17</v>
      </c>
      <c r="T3" s="47"/>
      <c r="U3" s="43"/>
    </row>
    <row r="4" spans="1:21" x14ac:dyDescent="0.25">
      <c r="A4" s="41"/>
      <c r="B4" s="42"/>
      <c r="C4" s="42"/>
      <c r="D4" s="42"/>
      <c r="E4" s="2" t="s">
        <v>18</v>
      </c>
      <c r="F4" s="2" t="s">
        <v>19</v>
      </c>
      <c r="G4" s="2" t="s">
        <v>20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6" t="s">
        <v>21</v>
      </c>
      <c r="T4" s="47"/>
      <c r="U4" s="43"/>
    </row>
    <row r="5" spans="1:21" x14ac:dyDescent="0.25">
      <c r="A5" s="41"/>
      <c r="B5" s="42"/>
      <c r="C5" s="42"/>
      <c r="D5" s="42"/>
      <c r="E5" s="2" t="s">
        <v>22</v>
      </c>
      <c r="F5" s="2" t="s">
        <v>23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6" t="s">
        <v>24</v>
      </c>
      <c r="T5" s="47"/>
      <c r="U5" s="43"/>
    </row>
    <row r="6" spans="1:21" x14ac:dyDescent="0.25">
      <c r="A6" s="44"/>
      <c r="B6" s="45"/>
      <c r="C6" s="45"/>
      <c r="D6" s="45"/>
      <c r="E6" s="2" t="s">
        <v>25</v>
      </c>
      <c r="F6" s="2" t="s">
        <v>14</v>
      </c>
      <c r="G6" s="2" t="s">
        <v>15</v>
      </c>
      <c r="H6" s="2" t="s">
        <v>16</v>
      </c>
      <c r="I6" s="2"/>
      <c r="J6" s="2"/>
      <c r="K6" s="2"/>
      <c r="L6" s="2"/>
      <c r="M6" s="2"/>
      <c r="N6" s="2"/>
      <c r="O6" s="2"/>
      <c r="P6" s="2"/>
      <c r="Q6" s="2"/>
      <c r="R6" s="2"/>
      <c r="S6" s="46" t="s">
        <v>26</v>
      </c>
      <c r="T6" s="47"/>
      <c r="U6" s="43"/>
    </row>
    <row r="7" spans="1:21" x14ac:dyDescent="0.25">
      <c r="A7" s="1" t="s">
        <v>27</v>
      </c>
      <c r="B7" s="48"/>
      <c r="C7" s="48"/>
      <c r="D7" s="48"/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/>
      <c r="M7" s="2"/>
      <c r="N7" s="2"/>
      <c r="O7" s="2"/>
      <c r="P7" s="2"/>
      <c r="Q7" s="2"/>
      <c r="R7" s="2"/>
      <c r="S7" s="46"/>
      <c r="T7" s="47"/>
      <c r="U7" s="43"/>
    </row>
    <row r="8" spans="1:21" x14ac:dyDescent="0.25">
      <c r="A8" s="41"/>
      <c r="B8" s="42"/>
      <c r="C8" s="42"/>
      <c r="D8" s="4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6"/>
      <c r="T8" s="47"/>
      <c r="U8" s="43"/>
    </row>
    <row r="9" spans="1:21" x14ac:dyDescent="0.25">
      <c r="A9" s="41"/>
      <c r="B9" s="42"/>
      <c r="C9" s="42"/>
      <c r="D9" s="4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46"/>
      <c r="T9" s="47"/>
      <c r="U9" s="43"/>
    </row>
    <row r="10" spans="1:21" x14ac:dyDescent="0.25">
      <c r="A10" s="41"/>
      <c r="B10" s="42"/>
      <c r="C10" s="42"/>
      <c r="D10" s="4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46"/>
      <c r="T10" s="47"/>
      <c r="U10" s="43"/>
    </row>
    <row r="11" spans="1:21" x14ac:dyDescent="0.25">
      <c r="A11" s="41"/>
      <c r="B11" s="42"/>
      <c r="C11" s="42"/>
      <c r="D11" s="4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42"/>
      <c r="T11" s="42"/>
      <c r="U11" s="43"/>
    </row>
    <row r="12" spans="1:21" x14ac:dyDescent="0.25">
      <c r="A12" s="44"/>
      <c r="B12" s="45"/>
      <c r="C12" s="45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42"/>
      <c r="T12" s="42"/>
      <c r="U12" s="43"/>
    </row>
    <row r="13" spans="1:21" x14ac:dyDescent="0.25">
      <c r="A13" s="5" t="s">
        <v>35</v>
      </c>
      <c r="B13" s="6" t="s">
        <v>36</v>
      </c>
      <c r="C13" s="6" t="s">
        <v>37</v>
      </c>
      <c r="D13" s="6" t="s">
        <v>38</v>
      </c>
      <c r="E13" s="7" t="s">
        <v>39</v>
      </c>
      <c r="F13" s="8" t="s">
        <v>40</v>
      </c>
      <c r="G13" s="8" t="s">
        <v>40</v>
      </c>
      <c r="H13" s="8" t="s">
        <v>40</v>
      </c>
      <c r="I13" s="8" t="s">
        <v>40</v>
      </c>
      <c r="J13" s="8" t="s">
        <v>40</v>
      </c>
      <c r="K13" s="8" t="s">
        <v>40</v>
      </c>
      <c r="L13" s="8" t="s">
        <v>40</v>
      </c>
      <c r="M13" s="8" t="s">
        <v>40</v>
      </c>
      <c r="N13" s="8" t="s">
        <v>40</v>
      </c>
      <c r="O13" s="8" t="s">
        <v>40</v>
      </c>
      <c r="P13" s="8" t="s">
        <v>40</v>
      </c>
      <c r="Q13" s="8" t="s">
        <v>40</v>
      </c>
      <c r="R13" s="7" t="s">
        <v>41</v>
      </c>
      <c r="S13" s="9" t="s">
        <v>42</v>
      </c>
      <c r="T13" s="9" t="s">
        <v>43</v>
      </c>
      <c r="U13" s="10" t="s">
        <v>44</v>
      </c>
    </row>
    <row r="14" spans="1:21" x14ac:dyDescent="0.25">
      <c r="A14" s="11" t="s">
        <v>45</v>
      </c>
      <c r="B14" s="12" t="s">
        <v>46</v>
      </c>
      <c r="C14" s="12" t="s">
        <v>47</v>
      </c>
      <c r="D14" s="13" t="s">
        <v>48</v>
      </c>
      <c r="E14" s="2" t="s">
        <v>5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>
        <v>59</v>
      </c>
      <c r="S14" s="15">
        <v>160</v>
      </c>
      <c r="T14" s="14" t="str">
        <f t="shared" ref="T14:T45" si="0">IF(SUM(F14:Q14),SUM(F14:Q14),"")</f>
        <v/>
      </c>
      <c r="U14" s="16" t="str">
        <f t="shared" ref="U14:U45" si="1">IF(ISNUMBER(R14*T14),R14*T14,"")</f>
        <v/>
      </c>
    </row>
    <row r="15" spans="1:21" x14ac:dyDescent="0.25">
      <c r="A15" s="11" t="s">
        <v>49</v>
      </c>
      <c r="B15" s="12" t="s">
        <v>50</v>
      </c>
      <c r="C15" s="12" t="s">
        <v>47</v>
      </c>
      <c r="D15" s="13" t="s">
        <v>48</v>
      </c>
      <c r="E15" s="2" t="s">
        <v>5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>
        <v>81</v>
      </c>
      <c r="S15" s="15">
        <v>220</v>
      </c>
      <c r="T15" s="14" t="str">
        <f t="shared" si="0"/>
        <v/>
      </c>
      <c r="U15" s="16" t="str">
        <f t="shared" si="1"/>
        <v/>
      </c>
    </row>
    <row r="16" spans="1:21" x14ac:dyDescent="0.25">
      <c r="A16" s="11" t="s">
        <v>45</v>
      </c>
      <c r="B16" s="12" t="s">
        <v>51</v>
      </c>
      <c r="C16" s="12" t="s">
        <v>47</v>
      </c>
      <c r="D16" s="13" t="s">
        <v>52</v>
      </c>
      <c r="E16" s="2" t="s">
        <v>5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>
        <v>59</v>
      </c>
      <c r="S16" s="15">
        <v>160</v>
      </c>
      <c r="T16" s="14" t="str">
        <f t="shared" si="0"/>
        <v/>
      </c>
      <c r="U16" s="16" t="str">
        <f t="shared" si="1"/>
        <v/>
      </c>
    </row>
    <row r="17" spans="1:21" x14ac:dyDescent="0.25">
      <c r="A17" s="11" t="s">
        <v>53</v>
      </c>
      <c r="B17" s="12" t="s">
        <v>54</v>
      </c>
      <c r="C17" s="12" t="s">
        <v>55</v>
      </c>
      <c r="D17" s="13" t="s">
        <v>56</v>
      </c>
      <c r="E17" s="2" t="s">
        <v>18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>
        <v>33</v>
      </c>
      <c r="S17" s="15">
        <v>90</v>
      </c>
      <c r="T17" s="14" t="str">
        <f t="shared" si="0"/>
        <v/>
      </c>
      <c r="U17" s="16" t="str">
        <f t="shared" si="1"/>
        <v/>
      </c>
    </row>
    <row r="18" spans="1:21" x14ac:dyDescent="0.25">
      <c r="A18" s="11" t="s">
        <v>57</v>
      </c>
      <c r="B18" s="12" t="s">
        <v>58</v>
      </c>
      <c r="C18" s="12" t="s">
        <v>55</v>
      </c>
      <c r="D18" s="13" t="s">
        <v>59</v>
      </c>
      <c r="E18" s="2" t="s">
        <v>18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>
        <v>30</v>
      </c>
      <c r="S18" s="15">
        <v>80</v>
      </c>
      <c r="T18" s="14" t="str">
        <f t="shared" si="0"/>
        <v/>
      </c>
      <c r="U18" s="16" t="str">
        <f t="shared" si="1"/>
        <v/>
      </c>
    </row>
    <row r="19" spans="1:21" x14ac:dyDescent="0.25">
      <c r="A19" s="11" t="s">
        <v>60</v>
      </c>
      <c r="B19" s="12" t="s">
        <v>61</v>
      </c>
      <c r="C19" s="12" t="s">
        <v>62</v>
      </c>
      <c r="D19" s="13" t="s">
        <v>63</v>
      </c>
      <c r="E19" s="2" t="s">
        <v>5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>
        <v>67</v>
      </c>
      <c r="S19" s="15">
        <v>180</v>
      </c>
      <c r="T19" s="14" t="str">
        <f t="shared" si="0"/>
        <v/>
      </c>
      <c r="U19" s="16" t="str">
        <f t="shared" si="1"/>
        <v/>
      </c>
    </row>
    <row r="20" spans="1:21" x14ac:dyDescent="0.25">
      <c r="A20" s="11" t="s">
        <v>64</v>
      </c>
      <c r="B20" s="12" t="s">
        <v>65</v>
      </c>
      <c r="C20" s="12" t="s">
        <v>62</v>
      </c>
      <c r="D20" s="13" t="s">
        <v>66</v>
      </c>
      <c r="E20" s="2" t="s">
        <v>5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>
        <v>67</v>
      </c>
      <c r="S20" s="15">
        <v>180</v>
      </c>
      <c r="T20" s="14" t="str">
        <f t="shared" si="0"/>
        <v/>
      </c>
      <c r="U20" s="16" t="str">
        <f t="shared" si="1"/>
        <v/>
      </c>
    </row>
    <row r="21" spans="1:21" x14ac:dyDescent="0.25">
      <c r="A21" s="11" t="s">
        <v>67</v>
      </c>
      <c r="B21" s="12" t="s">
        <v>67</v>
      </c>
      <c r="C21" s="12" t="s">
        <v>68</v>
      </c>
      <c r="D21" s="13" t="s">
        <v>56</v>
      </c>
      <c r="E21" s="2" t="s">
        <v>5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>
        <v>56</v>
      </c>
      <c r="S21" s="15">
        <v>150</v>
      </c>
      <c r="T21" s="14" t="str">
        <f t="shared" si="0"/>
        <v/>
      </c>
      <c r="U21" s="16" t="str">
        <f t="shared" si="1"/>
        <v/>
      </c>
    </row>
    <row r="22" spans="1:21" x14ac:dyDescent="0.25">
      <c r="A22" s="11" t="s">
        <v>69</v>
      </c>
      <c r="B22" s="12" t="s">
        <v>69</v>
      </c>
      <c r="C22" s="12" t="s">
        <v>70</v>
      </c>
      <c r="D22" s="13" t="s">
        <v>56</v>
      </c>
      <c r="E22" s="2" t="s">
        <v>5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>
        <v>56</v>
      </c>
      <c r="S22" s="15">
        <v>150</v>
      </c>
      <c r="T22" s="14" t="str">
        <f t="shared" si="0"/>
        <v/>
      </c>
      <c r="U22" s="16" t="str">
        <f t="shared" si="1"/>
        <v/>
      </c>
    </row>
    <row r="23" spans="1:21" x14ac:dyDescent="0.25">
      <c r="A23" s="11" t="s">
        <v>71</v>
      </c>
      <c r="B23" s="12" t="s">
        <v>71</v>
      </c>
      <c r="C23" s="12" t="s">
        <v>72</v>
      </c>
      <c r="D23" s="13" t="s">
        <v>205</v>
      </c>
      <c r="E23" s="2" t="s">
        <v>13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>
        <v>81</v>
      </c>
      <c r="S23" s="15">
        <v>220</v>
      </c>
      <c r="T23" s="14" t="str">
        <f t="shared" si="0"/>
        <v/>
      </c>
      <c r="U23" s="16" t="str">
        <f t="shared" si="1"/>
        <v/>
      </c>
    </row>
    <row r="24" spans="1:21" x14ac:dyDescent="0.25">
      <c r="A24" s="11" t="s">
        <v>73</v>
      </c>
      <c r="B24" s="12" t="s">
        <v>74</v>
      </c>
      <c r="C24" s="12" t="s">
        <v>75</v>
      </c>
      <c r="D24" s="13" t="s">
        <v>76</v>
      </c>
      <c r="E24" s="2" t="s">
        <v>5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>
        <v>56</v>
      </c>
      <c r="S24" s="15">
        <v>150</v>
      </c>
      <c r="T24" s="14" t="str">
        <f t="shared" si="0"/>
        <v/>
      </c>
      <c r="U24" s="16" t="str">
        <f t="shared" si="1"/>
        <v/>
      </c>
    </row>
    <row r="25" spans="1:21" x14ac:dyDescent="0.25">
      <c r="A25" s="11" t="s">
        <v>77</v>
      </c>
      <c r="B25" s="12" t="s">
        <v>78</v>
      </c>
      <c r="C25" s="12" t="s">
        <v>75</v>
      </c>
      <c r="D25" s="13" t="s">
        <v>56</v>
      </c>
      <c r="E25" s="2" t="s">
        <v>5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>
        <v>56</v>
      </c>
      <c r="S25" s="15">
        <v>150</v>
      </c>
      <c r="T25" s="14" t="str">
        <f t="shared" si="0"/>
        <v/>
      </c>
      <c r="U25" s="16" t="str">
        <f t="shared" si="1"/>
        <v/>
      </c>
    </row>
    <row r="26" spans="1:21" x14ac:dyDescent="0.25">
      <c r="A26" s="11" t="s">
        <v>79</v>
      </c>
      <c r="B26" s="12" t="s">
        <v>80</v>
      </c>
      <c r="C26" s="12" t="s">
        <v>75</v>
      </c>
      <c r="D26" s="13" t="s">
        <v>59</v>
      </c>
      <c r="E26" s="2" t="s">
        <v>5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>
        <v>56</v>
      </c>
      <c r="S26" s="15">
        <v>150</v>
      </c>
      <c r="T26" s="14" t="str">
        <f t="shared" si="0"/>
        <v/>
      </c>
      <c r="U26" s="16" t="str">
        <f t="shared" si="1"/>
        <v/>
      </c>
    </row>
    <row r="27" spans="1:21" x14ac:dyDescent="0.25">
      <c r="A27" s="11" t="s">
        <v>81</v>
      </c>
      <c r="B27" s="12" t="s">
        <v>82</v>
      </c>
      <c r="C27" s="12" t="s">
        <v>75</v>
      </c>
      <c r="D27" s="13" t="s">
        <v>63</v>
      </c>
      <c r="E27" s="2" t="s">
        <v>5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>
        <v>59</v>
      </c>
      <c r="S27" s="15">
        <v>160</v>
      </c>
      <c r="T27" s="14" t="str">
        <f t="shared" si="0"/>
        <v/>
      </c>
      <c r="U27" s="16" t="str">
        <f t="shared" si="1"/>
        <v/>
      </c>
    </row>
    <row r="28" spans="1:21" x14ac:dyDescent="0.25">
      <c r="A28" s="11" t="s">
        <v>81</v>
      </c>
      <c r="B28" s="12" t="s">
        <v>83</v>
      </c>
      <c r="C28" s="12" t="s">
        <v>75</v>
      </c>
      <c r="D28" s="13" t="s">
        <v>84</v>
      </c>
      <c r="E28" s="2" t="s">
        <v>5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>
        <v>59</v>
      </c>
      <c r="S28" s="15">
        <v>160</v>
      </c>
      <c r="T28" s="14" t="str">
        <f t="shared" si="0"/>
        <v/>
      </c>
      <c r="U28" s="16" t="str">
        <f t="shared" si="1"/>
        <v/>
      </c>
    </row>
    <row r="29" spans="1:21" x14ac:dyDescent="0.25">
      <c r="A29" s="11" t="s">
        <v>85</v>
      </c>
      <c r="B29" s="12" t="s">
        <v>86</v>
      </c>
      <c r="C29" s="12" t="s">
        <v>75</v>
      </c>
      <c r="D29" s="13" t="s">
        <v>52</v>
      </c>
      <c r="E29" s="2" t="s">
        <v>5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>
        <v>56</v>
      </c>
      <c r="S29" s="15">
        <v>150</v>
      </c>
      <c r="T29" s="14" t="str">
        <f t="shared" si="0"/>
        <v/>
      </c>
      <c r="U29" s="16" t="str">
        <f t="shared" si="1"/>
        <v/>
      </c>
    </row>
    <row r="30" spans="1:21" x14ac:dyDescent="0.25">
      <c r="A30" s="11" t="s">
        <v>87</v>
      </c>
      <c r="B30" s="12" t="s">
        <v>88</v>
      </c>
      <c r="C30" s="12" t="s">
        <v>89</v>
      </c>
      <c r="D30" s="13" t="s">
        <v>76</v>
      </c>
      <c r="E30" s="2" t="s">
        <v>5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>
        <v>74</v>
      </c>
      <c r="S30" s="15">
        <v>200</v>
      </c>
      <c r="T30" s="14" t="str">
        <f t="shared" si="0"/>
        <v/>
      </c>
      <c r="U30" s="16" t="str">
        <f t="shared" si="1"/>
        <v/>
      </c>
    </row>
    <row r="31" spans="1:21" x14ac:dyDescent="0.25">
      <c r="A31" s="11" t="s">
        <v>90</v>
      </c>
      <c r="B31" s="12" t="s">
        <v>91</v>
      </c>
      <c r="C31" s="12" t="s">
        <v>89</v>
      </c>
      <c r="D31" s="13" t="s">
        <v>92</v>
      </c>
      <c r="E31" s="2" t="s">
        <v>5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>
        <v>67</v>
      </c>
      <c r="S31" s="15">
        <v>180</v>
      </c>
      <c r="T31" s="14" t="str">
        <f t="shared" si="0"/>
        <v/>
      </c>
      <c r="U31" s="16" t="str">
        <f t="shared" si="1"/>
        <v/>
      </c>
    </row>
    <row r="32" spans="1:21" x14ac:dyDescent="0.25">
      <c r="A32" s="11" t="s">
        <v>90</v>
      </c>
      <c r="B32" s="12" t="s">
        <v>93</v>
      </c>
      <c r="C32" s="12" t="s">
        <v>89</v>
      </c>
      <c r="D32" s="13" t="s">
        <v>56</v>
      </c>
      <c r="E32" s="2" t="s">
        <v>5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>
        <v>67</v>
      </c>
      <c r="S32" s="15">
        <v>180</v>
      </c>
      <c r="T32" s="14" t="str">
        <f t="shared" si="0"/>
        <v/>
      </c>
      <c r="U32" s="16" t="str">
        <f t="shared" si="1"/>
        <v/>
      </c>
    </row>
    <row r="33" spans="1:21" x14ac:dyDescent="0.25">
      <c r="A33" s="11" t="s">
        <v>94</v>
      </c>
      <c r="B33" s="12" t="s">
        <v>95</v>
      </c>
      <c r="C33" s="12" t="s">
        <v>89</v>
      </c>
      <c r="D33" s="13" t="s">
        <v>48</v>
      </c>
      <c r="E33" s="2" t="s">
        <v>5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>
        <v>81</v>
      </c>
      <c r="S33" s="15">
        <v>220</v>
      </c>
      <c r="T33" s="14" t="str">
        <f t="shared" si="0"/>
        <v/>
      </c>
      <c r="U33" s="16" t="str">
        <f t="shared" si="1"/>
        <v/>
      </c>
    </row>
    <row r="34" spans="1:21" x14ac:dyDescent="0.25">
      <c r="A34" s="11" t="s">
        <v>96</v>
      </c>
      <c r="B34" s="12" t="s">
        <v>97</v>
      </c>
      <c r="C34" s="12" t="s">
        <v>89</v>
      </c>
      <c r="D34" s="13" t="s">
        <v>59</v>
      </c>
      <c r="E34" s="2" t="s">
        <v>5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>
        <v>74</v>
      </c>
      <c r="S34" s="15">
        <v>200</v>
      </c>
      <c r="T34" s="14" t="str">
        <f t="shared" si="0"/>
        <v/>
      </c>
      <c r="U34" s="16" t="str">
        <f t="shared" si="1"/>
        <v/>
      </c>
    </row>
    <row r="35" spans="1:21" x14ac:dyDescent="0.25">
      <c r="A35" s="11" t="s">
        <v>98</v>
      </c>
      <c r="B35" s="12" t="s">
        <v>99</v>
      </c>
      <c r="C35" s="12" t="s">
        <v>100</v>
      </c>
      <c r="D35" s="13" t="s">
        <v>52</v>
      </c>
      <c r="E35" s="2" t="s">
        <v>25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>
        <v>67</v>
      </c>
      <c r="S35" s="15">
        <v>180</v>
      </c>
      <c r="T35" s="14" t="str">
        <f t="shared" si="0"/>
        <v/>
      </c>
      <c r="U35" s="16" t="str">
        <f t="shared" si="1"/>
        <v/>
      </c>
    </row>
    <row r="36" spans="1:21" x14ac:dyDescent="0.25">
      <c r="A36" s="11" t="s">
        <v>101</v>
      </c>
      <c r="B36" s="12" t="s">
        <v>102</v>
      </c>
      <c r="C36" s="12" t="s">
        <v>100</v>
      </c>
      <c r="D36" s="13" t="s">
        <v>52</v>
      </c>
      <c r="E36" s="2" t="s">
        <v>25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>
        <v>81</v>
      </c>
      <c r="S36" s="15">
        <v>220</v>
      </c>
      <c r="T36" s="14" t="str">
        <f t="shared" si="0"/>
        <v/>
      </c>
      <c r="U36" s="16" t="str">
        <f t="shared" si="1"/>
        <v/>
      </c>
    </row>
    <row r="37" spans="1:21" x14ac:dyDescent="0.25">
      <c r="A37" s="11" t="s">
        <v>103</v>
      </c>
      <c r="B37" s="12" t="s">
        <v>104</v>
      </c>
      <c r="C37" s="12" t="s">
        <v>105</v>
      </c>
      <c r="D37" s="13" t="s">
        <v>63</v>
      </c>
      <c r="E37" s="2" t="s">
        <v>5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>
        <v>67</v>
      </c>
      <c r="S37" s="15">
        <v>180</v>
      </c>
      <c r="T37" s="14" t="str">
        <f t="shared" si="0"/>
        <v/>
      </c>
      <c r="U37" s="16" t="str">
        <f t="shared" si="1"/>
        <v/>
      </c>
    </row>
    <row r="38" spans="1:21" x14ac:dyDescent="0.25">
      <c r="A38" s="11" t="s">
        <v>106</v>
      </c>
      <c r="B38" s="12" t="s">
        <v>107</v>
      </c>
      <c r="C38" s="12" t="s">
        <v>108</v>
      </c>
      <c r="D38" s="13" t="s">
        <v>56</v>
      </c>
      <c r="E38" s="2" t="s">
        <v>22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5">
        <v>28</v>
      </c>
      <c r="S38" s="15">
        <v>70</v>
      </c>
      <c r="T38" s="14" t="str">
        <f t="shared" si="0"/>
        <v/>
      </c>
      <c r="U38" s="16" t="str">
        <f t="shared" si="1"/>
        <v/>
      </c>
    </row>
    <row r="39" spans="1:21" x14ac:dyDescent="0.25">
      <c r="A39" s="11" t="s">
        <v>109</v>
      </c>
      <c r="B39" s="12" t="s">
        <v>109</v>
      </c>
      <c r="C39" s="12" t="s">
        <v>110</v>
      </c>
      <c r="D39" s="13" t="s">
        <v>76</v>
      </c>
      <c r="E39" s="2" t="s">
        <v>1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5">
        <v>30</v>
      </c>
      <c r="S39" s="15">
        <v>80</v>
      </c>
      <c r="T39" s="14" t="str">
        <f t="shared" si="0"/>
        <v/>
      </c>
      <c r="U39" s="16" t="str">
        <f t="shared" si="1"/>
        <v/>
      </c>
    </row>
    <row r="40" spans="1:21" x14ac:dyDescent="0.25">
      <c r="A40" s="11" t="s">
        <v>111</v>
      </c>
      <c r="B40" s="12" t="s">
        <v>111</v>
      </c>
      <c r="C40" s="12" t="s">
        <v>112</v>
      </c>
      <c r="D40" s="13" t="s">
        <v>52</v>
      </c>
      <c r="E40" s="2" t="s">
        <v>13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>
        <v>81</v>
      </c>
      <c r="S40" s="15">
        <v>220</v>
      </c>
      <c r="T40" s="14" t="str">
        <f t="shared" si="0"/>
        <v/>
      </c>
      <c r="U40" s="16" t="str">
        <f t="shared" si="1"/>
        <v/>
      </c>
    </row>
    <row r="41" spans="1:21" x14ac:dyDescent="0.25">
      <c r="A41" s="11" t="s">
        <v>113</v>
      </c>
      <c r="B41" s="12" t="s">
        <v>113</v>
      </c>
      <c r="C41" s="12" t="s">
        <v>114</v>
      </c>
      <c r="D41" s="13" t="s">
        <v>52</v>
      </c>
      <c r="E41" s="2" t="s">
        <v>1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5">
        <v>30</v>
      </c>
      <c r="S41" s="15">
        <v>80</v>
      </c>
      <c r="T41" s="14" t="str">
        <f t="shared" si="0"/>
        <v/>
      </c>
      <c r="U41" s="16" t="str">
        <f t="shared" si="1"/>
        <v/>
      </c>
    </row>
    <row r="42" spans="1:21" x14ac:dyDescent="0.25">
      <c r="A42" s="11" t="s">
        <v>115</v>
      </c>
      <c r="B42" s="12" t="s">
        <v>116</v>
      </c>
      <c r="C42" s="12" t="s">
        <v>117</v>
      </c>
      <c r="D42" s="13" t="s">
        <v>76</v>
      </c>
      <c r="E42" s="2" t="s">
        <v>5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5">
        <v>67</v>
      </c>
      <c r="S42" s="15">
        <v>180</v>
      </c>
      <c r="T42" s="14" t="str">
        <f t="shared" si="0"/>
        <v/>
      </c>
      <c r="U42" s="16" t="str">
        <f t="shared" si="1"/>
        <v/>
      </c>
    </row>
    <row r="43" spans="1:21" x14ac:dyDescent="0.25">
      <c r="A43" s="11" t="s">
        <v>118</v>
      </c>
      <c r="B43" s="12" t="s">
        <v>119</v>
      </c>
      <c r="C43" s="12" t="s">
        <v>117</v>
      </c>
      <c r="D43" s="13" t="s">
        <v>59</v>
      </c>
      <c r="E43" s="2" t="s">
        <v>5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5">
        <v>59</v>
      </c>
      <c r="S43" s="15">
        <v>160</v>
      </c>
      <c r="T43" s="14" t="str">
        <f t="shared" si="0"/>
        <v/>
      </c>
      <c r="U43" s="16" t="str">
        <f t="shared" si="1"/>
        <v/>
      </c>
    </row>
    <row r="44" spans="1:21" x14ac:dyDescent="0.25">
      <c r="A44" s="11" t="s">
        <v>120</v>
      </c>
      <c r="B44" s="12" t="s">
        <v>121</v>
      </c>
      <c r="C44" s="12" t="s">
        <v>122</v>
      </c>
      <c r="D44" s="13" t="s">
        <v>76</v>
      </c>
      <c r="E44" s="2" t="s">
        <v>5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5">
        <v>74</v>
      </c>
      <c r="S44" s="15">
        <v>200</v>
      </c>
      <c r="T44" s="14" t="str">
        <f t="shared" si="0"/>
        <v/>
      </c>
      <c r="U44" s="16" t="str">
        <f t="shared" si="1"/>
        <v/>
      </c>
    </row>
    <row r="45" spans="1:21" x14ac:dyDescent="0.25">
      <c r="A45" s="11" t="s">
        <v>123</v>
      </c>
      <c r="B45" s="12" t="s">
        <v>124</v>
      </c>
      <c r="C45" s="12" t="s">
        <v>122</v>
      </c>
      <c r="D45" s="13" t="s">
        <v>59</v>
      </c>
      <c r="E45" s="2" t="s">
        <v>5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>
        <v>74</v>
      </c>
      <c r="S45" s="15">
        <v>200</v>
      </c>
      <c r="T45" s="14" t="str">
        <f t="shared" si="0"/>
        <v/>
      </c>
      <c r="U45" s="16" t="str">
        <f t="shared" si="1"/>
        <v/>
      </c>
    </row>
    <row r="46" spans="1:21" x14ac:dyDescent="0.25">
      <c r="A46" s="11" t="s">
        <v>125</v>
      </c>
      <c r="B46" s="12" t="s">
        <v>126</v>
      </c>
      <c r="C46" s="12" t="s">
        <v>127</v>
      </c>
      <c r="D46" s="13" t="s">
        <v>76</v>
      </c>
      <c r="E46" s="2" t="s">
        <v>5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>
        <v>81</v>
      </c>
      <c r="S46" s="15">
        <v>220</v>
      </c>
      <c r="T46" s="14" t="str">
        <f t="shared" ref="T46:T74" si="2">IF(SUM(F46:Q46),SUM(F46:Q46),"")</f>
        <v/>
      </c>
      <c r="U46" s="16" t="str">
        <f t="shared" ref="U46:U74" si="3">IF(ISNUMBER(R46*T46),R46*T46,"")</f>
        <v/>
      </c>
    </row>
    <row r="47" spans="1:21" x14ac:dyDescent="0.25">
      <c r="A47" s="11" t="s">
        <v>128</v>
      </c>
      <c r="B47" s="12" t="s">
        <v>128</v>
      </c>
      <c r="C47" s="12" t="s">
        <v>129</v>
      </c>
      <c r="D47" s="13" t="s">
        <v>76</v>
      </c>
      <c r="E47" s="2" t="s">
        <v>5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>
        <v>52</v>
      </c>
      <c r="S47" s="15">
        <v>140</v>
      </c>
      <c r="T47" s="14" t="str">
        <f t="shared" si="2"/>
        <v/>
      </c>
      <c r="U47" s="16" t="str">
        <f t="shared" si="3"/>
        <v/>
      </c>
    </row>
    <row r="48" spans="1:21" x14ac:dyDescent="0.25">
      <c r="A48" s="11" t="s">
        <v>130</v>
      </c>
      <c r="B48" s="12" t="s">
        <v>131</v>
      </c>
      <c r="C48" s="12" t="s">
        <v>132</v>
      </c>
      <c r="D48" s="13" t="s">
        <v>92</v>
      </c>
      <c r="E48" s="2" t="s">
        <v>28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5">
        <v>24</v>
      </c>
      <c r="S48" s="15">
        <v>60</v>
      </c>
      <c r="T48" s="14" t="str">
        <f t="shared" si="2"/>
        <v/>
      </c>
      <c r="U48" s="16" t="str">
        <f t="shared" si="3"/>
        <v/>
      </c>
    </row>
    <row r="49" spans="1:21" x14ac:dyDescent="0.25">
      <c r="A49" s="11" t="s">
        <v>133</v>
      </c>
      <c r="B49" s="12" t="s">
        <v>134</v>
      </c>
      <c r="C49" s="12" t="s">
        <v>132</v>
      </c>
      <c r="D49" s="13" t="s">
        <v>135</v>
      </c>
      <c r="E49" s="2" t="s">
        <v>28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5">
        <v>24</v>
      </c>
      <c r="S49" s="15">
        <v>60</v>
      </c>
      <c r="T49" s="14" t="str">
        <f t="shared" si="2"/>
        <v/>
      </c>
      <c r="U49" s="16" t="str">
        <f t="shared" si="3"/>
        <v/>
      </c>
    </row>
    <row r="50" spans="1:21" x14ac:dyDescent="0.25">
      <c r="A50" s="11" t="s">
        <v>136</v>
      </c>
      <c r="B50" s="12" t="s">
        <v>136</v>
      </c>
      <c r="C50" s="12" t="s">
        <v>137</v>
      </c>
      <c r="D50" s="13" t="s">
        <v>206</v>
      </c>
      <c r="E50" s="2" t="s">
        <v>1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5">
        <v>30</v>
      </c>
      <c r="S50" s="15">
        <v>80</v>
      </c>
      <c r="T50" s="14" t="str">
        <f t="shared" si="2"/>
        <v/>
      </c>
      <c r="U50" s="16" t="str">
        <f t="shared" si="3"/>
        <v/>
      </c>
    </row>
    <row r="51" spans="1:21" x14ac:dyDescent="0.25">
      <c r="A51" s="11" t="s">
        <v>138</v>
      </c>
      <c r="B51" s="12" t="s">
        <v>139</v>
      </c>
      <c r="C51" s="12" t="s">
        <v>140</v>
      </c>
      <c r="D51" s="13" t="s">
        <v>56</v>
      </c>
      <c r="E51" s="2" t="s">
        <v>28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5">
        <v>48</v>
      </c>
      <c r="S51" s="15">
        <v>120</v>
      </c>
      <c r="T51" s="14" t="str">
        <f t="shared" si="2"/>
        <v/>
      </c>
      <c r="U51" s="16" t="str">
        <f t="shared" si="3"/>
        <v/>
      </c>
    </row>
    <row r="52" spans="1:21" x14ac:dyDescent="0.25">
      <c r="A52" s="11" t="s">
        <v>141</v>
      </c>
      <c r="B52" s="12" t="s">
        <v>142</v>
      </c>
      <c r="C52" s="12" t="s">
        <v>143</v>
      </c>
      <c r="D52" s="13" t="s">
        <v>76</v>
      </c>
      <c r="E52" s="2" t="s">
        <v>25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5">
        <v>81</v>
      </c>
      <c r="S52" s="15">
        <v>220</v>
      </c>
      <c r="T52" s="14" t="str">
        <f t="shared" si="2"/>
        <v/>
      </c>
      <c r="U52" s="16" t="str">
        <f t="shared" si="3"/>
        <v/>
      </c>
    </row>
    <row r="53" spans="1:21" x14ac:dyDescent="0.25">
      <c r="A53" s="11" t="s">
        <v>144</v>
      </c>
      <c r="B53" s="12" t="s">
        <v>145</v>
      </c>
      <c r="C53" s="12" t="s">
        <v>143</v>
      </c>
      <c r="D53" s="13" t="s">
        <v>48</v>
      </c>
      <c r="E53" s="2" t="s">
        <v>25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5">
        <v>89</v>
      </c>
      <c r="S53" s="15">
        <v>240</v>
      </c>
      <c r="T53" s="14" t="str">
        <f t="shared" si="2"/>
        <v/>
      </c>
      <c r="U53" s="16" t="str">
        <f t="shared" si="3"/>
        <v/>
      </c>
    </row>
    <row r="54" spans="1:21" x14ac:dyDescent="0.25">
      <c r="A54" s="11" t="s">
        <v>146</v>
      </c>
      <c r="B54" s="12" t="s">
        <v>147</v>
      </c>
      <c r="C54" s="12" t="s">
        <v>148</v>
      </c>
      <c r="D54" s="13" t="s">
        <v>48</v>
      </c>
      <c r="E54" s="2" t="s">
        <v>5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5">
        <v>59</v>
      </c>
      <c r="S54" s="15">
        <v>160</v>
      </c>
      <c r="T54" s="14" t="str">
        <f t="shared" si="2"/>
        <v/>
      </c>
      <c r="U54" s="16" t="str">
        <f t="shared" si="3"/>
        <v/>
      </c>
    </row>
    <row r="55" spans="1:21" x14ac:dyDescent="0.25">
      <c r="A55" s="11" t="s">
        <v>149</v>
      </c>
      <c r="B55" s="12" t="s">
        <v>150</v>
      </c>
      <c r="C55" s="12" t="s">
        <v>151</v>
      </c>
      <c r="D55" s="13" t="s">
        <v>59</v>
      </c>
      <c r="E55" s="2" t="s">
        <v>5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5">
        <v>81</v>
      </c>
      <c r="S55" s="15">
        <v>220</v>
      </c>
      <c r="T55" s="14" t="str">
        <f t="shared" si="2"/>
        <v/>
      </c>
      <c r="U55" s="16" t="str">
        <f t="shared" si="3"/>
        <v/>
      </c>
    </row>
    <row r="56" spans="1:21" x14ac:dyDescent="0.25">
      <c r="A56" s="11" t="s">
        <v>152</v>
      </c>
      <c r="B56" s="12" t="s">
        <v>153</v>
      </c>
      <c r="C56" s="12" t="s">
        <v>151</v>
      </c>
      <c r="D56" s="13" t="s">
        <v>154</v>
      </c>
      <c r="E56" s="2" t="s">
        <v>5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5">
        <v>44</v>
      </c>
      <c r="S56" s="15">
        <v>120</v>
      </c>
      <c r="T56" s="14" t="str">
        <f t="shared" si="2"/>
        <v/>
      </c>
      <c r="U56" s="16" t="str">
        <f t="shared" si="3"/>
        <v/>
      </c>
    </row>
    <row r="57" spans="1:21" x14ac:dyDescent="0.25">
      <c r="A57" s="11" t="s">
        <v>155</v>
      </c>
      <c r="B57" s="12" t="s">
        <v>156</v>
      </c>
      <c r="C57" s="12" t="s">
        <v>157</v>
      </c>
      <c r="D57" s="13" t="s">
        <v>48</v>
      </c>
      <c r="E57" s="2" t="s">
        <v>5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5">
        <v>89</v>
      </c>
      <c r="S57" s="15">
        <v>240</v>
      </c>
      <c r="T57" s="14" t="str">
        <f t="shared" si="2"/>
        <v/>
      </c>
      <c r="U57" s="16" t="str">
        <f t="shared" si="3"/>
        <v/>
      </c>
    </row>
    <row r="58" spans="1:21" x14ac:dyDescent="0.25">
      <c r="A58" s="11" t="s">
        <v>158</v>
      </c>
      <c r="B58" s="12" t="s">
        <v>159</v>
      </c>
      <c r="C58" s="12" t="s">
        <v>157</v>
      </c>
      <c r="D58" s="13" t="s">
        <v>59</v>
      </c>
      <c r="E58" s="2" t="s">
        <v>5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5">
        <v>89</v>
      </c>
      <c r="S58" s="15">
        <v>240</v>
      </c>
      <c r="T58" s="14" t="str">
        <f t="shared" si="2"/>
        <v/>
      </c>
      <c r="U58" s="16" t="str">
        <f t="shared" si="3"/>
        <v/>
      </c>
    </row>
    <row r="59" spans="1:21" x14ac:dyDescent="0.25">
      <c r="A59" s="11" t="s">
        <v>160</v>
      </c>
      <c r="B59" s="12" t="s">
        <v>161</v>
      </c>
      <c r="C59" s="12" t="s">
        <v>157</v>
      </c>
      <c r="D59" s="13" t="s">
        <v>154</v>
      </c>
      <c r="E59" s="2" t="s">
        <v>5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5">
        <v>59</v>
      </c>
      <c r="S59" s="15">
        <v>160</v>
      </c>
      <c r="T59" s="14" t="str">
        <f t="shared" si="2"/>
        <v/>
      </c>
      <c r="U59" s="16" t="str">
        <f t="shared" si="3"/>
        <v/>
      </c>
    </row>
    <row r="60" spans="1:21" x14ac:dyDescent="0.25">
      <c r="A60" s="11" t="s">
        <v>162</v>
      </c>
      <c r="B60" s="12" t="s">
        <v>163</v>
      </c>
      <c r="C60" s="12" t="s">
        <v>164</v>
      </c>
      <c r="D60" s="13" t="s">
        <v>76</v>
      </c>
      <c r="E60" s="2" t="s">
        <v>1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5">
        <v>30</v>
      </c>
      <c r="S60" s="15">
        <v>80</v>
      </c>
      <c r="T60" s="14" t="str">
        <f t="shared" si="2"/>
        <v/>
      </c>
      <c r="U60" s="16" t="str">
        <f t="shared" si="3"/>
        <v/>
      </c>
    </row>
    <row r="61" spans="1:21" x14ac:dyDescent="0.25">
      <c r="A61" s="11" t="s">
        <v>165</v>
      </c>
      <c r="B61" s="12" t="s">
        <v>166</v>
      </c>
      <c r="C61" s="12" t="s">
        <v>164</v>
      </c>
      <c r="D61" s="13" t="s">
        <v>48</v>
      </c>
      <c r="E61" s="2" t="s">
        <v>1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5">
        <v>30</v>
      </c>
      <c r="S61" s="15">
        <v>80</v>
      </c>
      <c r="T61" s="14" t="str">
        <f t="shared" si="2"/>
        <v/>
      </c>
      <c r="U61" s="16" t="str">
        <f t="shared" si="3"/>
        <v/>
      </c>
    </row>
    <row r="62" spans="1:21" x14ac:dyDescent="0.25">
      <c r="A62" s="11" t="s">
        <v>167</v>
      </c>
      <c r="B62" s="12" t="s">
        <v>168</v>
      </c>
      <c r="C62" s="12" t="s">
        <v>169</v>
      </c>
      <c r="D62" s="13" t="s">
        <v>56</v>
      </c>
      <c r="E62" s="2" t="s">
        <v>28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5">
        <v>48</v>
      </c>
      <c r="S62" s="15">
        <v>120</v>
      </c>
      <c r="T62" s="14" t="str">
        <f t="shared" si="2"/>
        <v/>
      </c>
      <c r="U62" s="16" t="str">
        <f t="shared" si="3"/>
        <v/>
      </c>
    </row>
    <row r="63" spans="1:21" x14ac:dyDescent="0.25">
      <c r="A63" s="11" t="s">
        <v>170</v>
      </c>
      <c r="B63" s="12" t="s">
        <v>170</v>
      </c>
      <c r="C63" s="12" t="s">
        <v>171</v>
      </c>
      <c r="D63" s="13" t="s">
        <v>207</v>
      </c>
      <c r="E63" s="2" t="s">
        <v>13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5">
        <v>89</v>
      </c>
      <c r="S63" s="15">
        <v>240</v>
      </c>
      <c r="T63" s="14" t="str">
        <f t="shared" si="2"/>
        <v/>
      </c>
      <c r="U63" s="16" t="str">
        <f t="shared" si="3"/>
        <v/>
      </c>
    </row>
    <row r="64" spans="1:21" x14ac:dyDescent="0.25">
      <c r="A64" s="11" t="s">
        <v>172</v>
      </c>
      <c r="B64" s="12" t="s">
        <v>173</v>
      </c>
      <c r="C64" s="12" t="s">
        <v>174</v>
      </c>
      <c r="D64" s="13" t="s">
        <v>48</v>
      </c>
      <c r="E64" s="2" t="s">
        <v>5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5">
        <v>59</v>
      </c>
      <c r="S64" s="15">
        <v>160</v>
      </c>
      <c r="T64" s="14" t="str">
        <f t="shared" si="2"/>
        <v/>
      </c>
      <c r="U64" s="16" t="str">
        <f t="shared" si="3"/>
        <v/>
      </c>
    </row>
    <row r="65" spans="1:21" x14ac:dyDescent="0.25">
      <c r="A65" s="11" t="s">
        <v>172</v>
      </c>
      <c r="B65" s="12" t="s">
        <v>175</v>
      </c>
      <c r="C65" s="12" t="s">
        <v>174</v>
      </c>
      <c r="D65" s="13" t="s">
        <v>52</v>
      </c>
      <c r="E65" s="2" t="s">
        <v>5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5">
        <v>59</v>
      </c>
      <c r="S65" s="15">
        <v>160</v>
      </c>
      <c r="T65" s="14" t="str">
        <f t="shared" si="2"/>
        <v/>
      </c>
      <c r="U65" s="16" t="str">
        <f t="shared" si="3"/>
        <v/>
      </c>
    </row>
    <row r="66" spans="1:21" x14ac:dyDescent="0.25">
      <c r="A66" s="11" t="s">
        <v>176</v>
      </c>
      <c r="B66" s="12" t="s">
        <v>177</v>
      </c>
      <c r="C66" s="12" t="s">
        <v>178</v>
      </c>
      <c r="D66" s="13" t="s">
        <v>76</v>
      </c>
      <c r="E66" s="2" t="s">
        <v>5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5">
        <v>74</v>
      </c>
      <c r="S66" s="15">
        <v>200</v>
      </c>
      <c r="T66" s="14" t="str">
        <f t="shared" si="2"/>
        <v/>
      </c>
      <c r="U66" s="16" t="str">
        <f t="shared" si="3"/>
        <v/>
      </c>
    </row>
    <row r="67" spans="1:21" x14ac:dyDescent="0.25">
      <c r="A67" s="11" t="s">
        <v>179</v>
      </c>
      <c r="B67" s="12" t="s">
        <v>180</v>
      </c>
      <c r="C67" s="12" t="s">
        <v>178</v>
      </c>
      <c r="D67" s="13" t="s">
        <v>59</v>
      </c>
      <c r="E67" s="2" t="s">
        <v>5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5">
        <v>67</v>
      </c>
      <c r="S67" s="15">
        <v>180</v>
      </c>
      <c r="T67" s="14" t="str">
        <f t="shared" si="2"/>
        <v/>
      </c>
      <c r="U67" s="16" t="str">
        <f t="shared" si="3"/>
        <v/>
      </c>
    </row>
    <row r="68" spans="1:21" x14ac:dyDescent="0.25">
      <c r="A68" s="11" t="s">
        <v>181</v>
      </c>
      <c r="B68" s="12" t="s">
        <v>182</v>
      </c>
      <c r="C68" s="12" t="s">
        <v>183</v>
      </c>
      <c r="D68" s="13" t="s">
        <v>48</v>
      </c>
      <c r="E68" s="2" t="s">
        <v>5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5">
        <v>67</v>
      </c>
      <c r="S68" s="15">
        <v>180</v>
      </c>
      <c r="T68" s="14" t="str">
        <f t="shared" si="2"/>
        <v/>
      </c>
      <c r="U68" s="16" t="str">
        <f t="shared" si="3"/>
        <v/>
      </c>
    </row>
    <row r="69" spans="1:21" x14ac:dyDescent="0.25">
      <c r="A69" s="11" t="s">
        <v>184</v>
      </c>
      <c r="B69" s="12" t="s">
        <v>185</v>
      </c>
      <c r="C69" s="12" t="s">
        <v>183</v>
      </c>
      <c r="D69" s="13" t="s">
        <v>66</v>
      </c>
      <c r="E69" s="2" t="s">
        <v>5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5">
        <v>67</v>
      </c>
      <c r="S69" s="15">
        <v>180</v>
      </c>
      <c r="T69" s="14" t="str">
        <f t="shared" si="2"/>
        <v/>
      </c>
      <c r="U69" s="16" t="str">
        <f t="shared" si="3"/>
        <v/>
      </c>
    </row>
    <row r="70" spans="1:21" x14ac:dyDescent="0.25">
      <c r="A70" s="11" t="s">
        <v>186</v>
      </c>
      <c r="B70" s="12" t="s">
        <v>187</v>
      </c>
      <c r="C70" s="12" t="s">
        <v>188</v>
      </c>
      <c r="D70" s="13" t="s">
        <v>76</v>
      </c>
      <c r="E70" s="2" t="s">
        <v>5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5">
        <v>81</v>
      </c>
      <c r="S70" s="15">
        <v>220</v>
      </c>
      <c r="T70" s="14" t="str">
        <f t="shared" si="2"/>
        <v/>
      </c>
      <c r="U70" s="16" t="str">
        <f t="shared" si="3"/>
        <v/>
      </c>
    </row>
    <row r="71" spans="1:21" x14ac:dyDescent="0.25">
      <c r="A71" s="11" t="s">
        <v>189</v>
      </c>
      <c r="B71" s="12" t="s">
        <v>190</v>
      </c>
      <c r="C71" s="12" t="s">
        <v>188</v>
      </c>
      <c r="D71" s="13" t="s">
        <v>56</v>
      </c>
      <c r="E71" s="2" t="s">
        <v>5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5">
        <v>59</v>
      </c>
      <c r="S71" s="15">
        <v>160</v>
      </c>
      <c r="T71" s="14" t="str">
        <f t="shared" si="2"/>
        <v/>
      </c>
      <c r="U71" s="16" t="str">
        <f t="shared" si="3"/>
        <v/>
      </c>
    </row>
    <row r="72" spans="1:21" x14ac:dyDescent="0.25">
      <c r="A72" s="11" t="s">
        <v>191</v>
      </c>
      <c r="B72" s="12" t="s">
        <v>192</v>
      </c>
      <c r="C72" s="12" t="s">
        <v>188</v>
      </c>
      <c r="D72" s="13" t="s">
        <v>84</v>
      </c>
      <c r="E72" s="2" t="s">
        <v>5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>
        <v>67</v>
      </c>
      <c r="S72" s="15">
        <v>180</v>
      </c>
      <c r="T72" s="14" t="str">
        <f t="shared" si="2"/>
        <v/>
      </c>
      <c r="U72" s="16" t="str">
        <f t="shared" si="3"/>
        <v/>
      </c>
    </row>
    <row r="73" spans="1:21" x14ac:dyDescent="0.25">
      <c r="A73" s="11" t="s">
        <v>193</v>
      </c>
      <c r="B73" s="12" t="s">
        <v>193</v>
      </c>
      <c r="C73" s="12" t="s">
        <v>194</v>
      </c>
      <c r="D73" s="13" t="s">
        <v>52</v>
      </c>
      <c r="E73" s="2" t="s">
        <v>5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5">
        <v>56</v>
      </c>
      <c r="S73" s="15">
        <v>150</v>
      </c>
      <c r="T73" s="14" t="str">
        <f t="shared" si="2"/>
        <v/>
      </c>
      <c r="U73" s="16" t="str">
        <f t="shared" si="3"/>
        <v/>
      </c>
    </row>
    <row r="74" spans="1:21" x14ac:dyDescent="0.25">
      <c r="A74" s="11" t="s">
        <v>195</v>
      </c>
      <c r="B74" s="12" t="s">
        <v>195</v>
      </c>
      <c r="C74" s="12" t="s">
        <v>196</v>
      </c>
      <c r="D74" s="13" t="s">
        <v>52</v>
      </c>
      <c r="E74" s="2" t="s">
        <v>5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5">
        <v>67</v>
      </c>
      <c r="S74" s="15">
        <v>180</v>
      </c>
      <c r="T74" s="14" t="str">
        <f t="shared" si="2"/>
        <v/>
      </c>
      <c r="U74" s="16" t="str">
        <f t="shared" si="3"/>
        <v/>
      </c>
    </row>
    <row r="75" spans="1:21" x14ac:dyDescent="0.25">
      <c r="A75" s="17"/>
      <c r="B75" s="3"/>
      <c r="C75" s="3"/>
      <c r="D75" s="3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9"/>
      <c r="R75" s="18"/>
      <c r="S75" s="20"/>
      <c r="T75" s="21"/>
      <c r="U75" s="22"/>
    </row>
    <row r="76" spans="1:21" x14ac:dyDescent="0.25">
      <c r="A76" s="28"/>
      <c r="B76" s="27"/>
      <c r="C76" s="27"/>
      <c r="D76" s="27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9"/>
      <c r="R76" s="28"/>
      <c r="S76" s="20" t="s">
        <v>197</v>
      </c>
      <c r="T76" s="21">
        <f>IF(ISNUMBER(SUM(T14:T74)),SUM(T14:T74),"")</f>
        <v>0</v>
      </c>
      <c r="U76" s="22">
        <f>IF(ISNUMBER(SUM(U14:U74)),SUM(U14:U74),"")</f>
        <v>0</v>
      </c>
    </row>
    <row r="77" spans="1:21" x14ac:dyDescent="0.25">
      <c r="A77" s="30"/>
      <c r="B77" s="30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31" t="s">
        <v>198</v>
      </c>
      <c r="Q77" s="32">
        <v>0</v>
      </c>
      <c r="R77" s="31"/>
      <c r="S77" s="23" t="s">
        <v>199</v>
      </c>
      <c r="T77" s="33">
        <f>U76*Q77</f>
        <v>0</v>
      </c>
      <c r="U77" s="34"/>
    </row>
    <row r="78" spans="1:21" x14ac:dyDescent="0.25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6"/>
      <c r="R78" s="31"/>
      <c r="S78" s="23" t="s">
        <v>200</v>
      </c>
      <c r="T78" s="33">
        <v>0</v>
      </c>
      <c r="U78" s="34"/>
    </row>
    <row r="79" spans="1:21" x14ac:dyDescent="0.25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6"/>
      <c r="R79" s="31"/>
      <c r="S79" s="24" t="s">
        <v>201</v>
      </c>
      <c r="T79" s="35">
        <f>U76+T78-0</f>
        <v>0</v>
      </c>
      <c r="U79" s="36"/>
    </row>
    <row r="80" spans="1:21" x14ac:dyDescent="0.25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31" t="s">
        <v>202</v>
      </c>
      <c r="Q80" s="32">
        <v>0</v>
      </c>
      <c r="R80" s="31"/>
      <c r="S80" s="25" t="s">
        <v>202</v>
      </c>
      <c r="T80" s="37">
        <f>0</f>
        <v>0</v>
      </c>
      <c r="U80" s="38"/>
    </row>
    <row r="81" spans="5:21" x14ac:dyDescent="0.25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9"/>
      <c r="Q81" s="28"/>
      <c r="R81" s="31"/>
      <c r="S81" s="24" t="s">
        <v>203</v>
      </c>
      <c r="T81" s="39">
        <f>T80+T79</f>
        <v>0</v>
      </c>
      <c r="U81" s="40"/>
    </row>
    <row r="82" spans="5:21" x14ac:dyDescent="0.25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9"/>
      <c r="Q82" s="28"/>
      <c r="R82" s="31"/>
      <c r="S82" s="24" t="s">
        <v>204</v>
      </c>
      <c r="T82" s="37">
        <v>0</v>
      </c>
      <c r="U82" s="38"/>
    </row>
  </sheetData>
  <mergeCells count="40">
    <mergeCell ref="B1:D1"/>
    <mergeCell ref="S1:T1"/>
    <mergeCell ref="U1"/>
    <mergeCell ref="B2:D2"/>
    <mergeCell ref="S2:T2"/>
    <mergeCell ref="U2"/>
    <mergeCell ref="A3:D3"/>
    <mergeCell ref="S3:T3"/>
    <mergeCell ref="U3"/>
    <mergeCell ref="A4:D4"/>
    <mergeCell ref="S4:T4"/>
    <mergeCell ref="U4"/>
    <mergeCell ref="A5:D5"/>
    <mergeCell ref="S5:T5"/>
    <mergeCell ref="U5"/>
    <mergeCell ref="A6:D6"/>
    <mergeCell ref="S6:T6"/>
    <mergeCell ref="U6"/>
    <mergeCell ref="B7:D7"/>
    <mergeCell ref="S7:T7"/>
    <mergeCell ref="U7"/>
    <mergeCell ref="A8:D8"/>
    <mergeCell ref="S8:T8"/>
    <mergeCell ref="U8"/>
    <mergeCell ref="A9:D9"/>
    <mergeCell ref="S9:T9"/>
    <mergeCell ref="U9"/>
    <mergeCell ref="A10:D10"/>
    <mergeCell ref="S10:T10"/>
    <mergeCell ref="U10"/>
    <mergeCell ref="A11:D11"/>
    <mergeCell ref="S11:U11"/>
    <mergeCell ref="A12:D12"/>
    <mergeCell ref="S12:U12"/>
    <mergeCell ref="T77:U77"/>
    <mergeCell ref="T78:U78"/>
    <mergeCell ref="T79:U79"/>
    <mergeCell ref="T80:U80"/>
    <mergeCell ref="T81:U81"/>
    <mergeCell ref="T82:U82"/>
  </mergeCells>
  <printOptions horizontalCentered="1"/>
  <pageMargins left="1" right="1" top="1.1811023622047001" bottom="0.79" header="1" footer="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fall25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Francesca Lopriore</cp:lastModifiedBy>
  <dcterms:created xsi:type="dcterms:W3CDTF">2025-01-02T07:21:41Z</dcterms:created>
  <dcterms:modified xsi:type="dcterms:W3CDTF">2025-01-13T10:43:16Z</dcterms:modified>
  <cp:category/>
</cp:coreProperties>
</file>